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Spring 2015\CE 572\"/>
    </mc:Choice>
  </mc:AlternateContent>
  <bookViews>
    <workbookView xWindow="0" yWindow="0" windowWidth="25200" windowHeight="12570" activeTab="1"/>
  </bookViews>
  <sheets>
    <sheet name="Task2" sheetId="1" r:id="rId1"/>
    <sheet name="Task3" sheetId="2" r:id="rId2"/>
  </sheets>
  <definedNames>
    <definedName name="CE572_BenSonnen_Assignment31" localSheetId="0">Task2!$A$15:$F$27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2" l="1"/>
  <c r="F27" i="2"/>
  <c r="F28" i="2"/>
  <c r="F29" i="2"/>
  <c r="F30" i="2"/>
  <c r="F31" i="2"/>
  <c r="F32" i="2"/>
  <c r="F33" i="2"/>
  <c r="F25" i="2"/>
  <c r="D26" i="2"/>
  <c r="D27" i="2"/>
  <c r="D28" i="2"/>
  <c r="D29" i="2"/>
  <c r="D30" i="2"/>
  <c r="D31" i="2"/>
  <c r="D32" i="2"/>
  <c r="D33" i="2"/>
  <c r="D25" i="2"/>
  <c r="B26" i="2"/>
  <c r="B27" i="2"/>
  <c r="B28" i="2"/>
  <c r="B29" i="2"/>
  <c r="B30" i="2"/>
  <c r="B31" i="2"/>
  <c r="B32" i="2"/>
  <c r="B33" i="2"/>
  <c r="B25" i="2"/>
</calcChain>
</file>

<file path=xl/connections.xml><?xml version="1.0" encoding="utf-8"?>
<connections xmlns="http://schemas.openxmlformats.org/spreadsheetml/2006/main">
  <connection id="1" name="CE572_BenSonnen_Assignment31" type="6" refreshedVersion="5" background="1" saveData="1">
    <textPr codePage="437" sourceFile="U:\Spring 2015\CE 572\CE572_BenSonnen_Assignment31.txt" space="1" consecutive="1">
      <textFields count="6">
        <textField/>
        <textField/>
        <textField/>
        <textField/>
        <textField/>
        <textField/>
      </textFields>
    </textPr>
  </connection>
</connections>
</file>

<file path=xl/sharedStrings.xml><?xml version="1.0" encoding="utf-8"?>
<sst xmlns="http://schemas.openxmlformats.org/spreadsheetml/2006/main" count="67" uniqueCount="37">
  <si>
    <t>Input</t>
  </si>
  <si>
    <t>LT</t>
  </si>
  <si>
    <t>TH</t>
  </si>
  <si>
    <t>RT</t>
  </si>
  <si>
    <t>WB</t>
  </si>
  <si>
    <t>SB</t>
  </si>
  <si>
    <t>EB</t>
  </si>
  <si>
    <t>Three legs</t>
  </si>
  <si>
    <t>One-lane each leg</t>
  </si>
  <si>
    <t>Geometry</t>
  </si>
  <si>
    <t>Volumes</t>
  </si>
  <si>
    <t>Traffic Characteristics</t>
  </si>
  <si>
    <t>PHF</t>
  </si>
  <si>
    <r>
      <t>P</t>
    </r>
    <r>
      <rPr>
        <vertAlign val="subscript"/>
        <sz val="11"/>
        <color theme="1"/>
        <rFont val="Calibri"/>
        <family val="2"/>
        <scheme val="minor"/>
      </rPr>
      <t>hv</t>
    </r>
  </si>
  <si>
    <t>HCS Outputs</t>
  </si>
  <si>
    <t>Eastbound</t>
  </si>
  <si>
    <t>Westbound</t>
  </si>
  <si>
    <t>Southbound</t>
  </si>
  <si>
    <t>L1</t>
  </si>
  <si>
    <t>Capacity</t>
  </si>
  <si>
    <t>Delay</t>
  </si>
  <si>
    <t>LOS</t>
  </si>
  <si>
    <t>B</t>
  </si>
  <si>
    <t>Approach:</t>
  </si>
  <si>
    <t>Intersection</t>
  </si>
  <si>
    <t>Flow Rate</t>
  </si>
  <si>
    <t>Service Time</t>
  </si>
  <si>
    <t>Utilization, x</t>
  </si>
  <si>
    <t>Dep. Headway, hd</t>
  </si>
  <si>
    <t>Correct volumes</t>
  </si>
  <si>
    <t>SB Approach</t>
  </si>
  <si>
    <t>SBLT Vol.</t>
  </si>
  <si>
    <t>Percent Error in SBLT Vol.</t>
  </si>
  <si>
    <t>SB Delay</t>
  </si>
  <si>
    <t>% Error SB Delay</t>
  </si>
  <si>
    <t>Int. Delay</t>
  </si>
  <si>
    <t>% Error Int. Delay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</si>
</sst>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0" fillId="0" borderId="1" xfId="0" applyBorder="1"/>
    <xf numFmtId="0" fontId="2" fillId="0" borderId="0" xfId="0" applyFont="1"/>
    <xf numFmtId="0" fontId="0" fillId="0" borderId="0" xfId="0" applyFill="1" applyBorder="1"/>
    <xf numFmtId="0" fontId="2" fillId="0" borderId="0" xfId="0" applyFont="1" applyFill="1" applyBorder="1"/>
    <xf numFmtId="9" fontId="0" fillId="0" borderId="0" xfId="0" applyNumberForma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9" fontId="0" fillId="0" borderId="1" xfId="0" applyNumberFormat="1" applyBorder="1"/>
    <xf numFmtId="9" fontId="0" fillId="0" borderId="1" xfId="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Sensitivity Analysis-SBLT Vol.</a:t>
            </a:r>
            <a:r>
              <a:rPr lang="en-US" baseline="0"/>
              <a:t> and SB/Int. Delay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Task3!$D$24</c:f>
              <c:strCache>
                <c:ptCount val="1"/>
                <c:pt idx="0">
                  <c:v>% Error SB Delay</c:v>
                </c:pt>
              </c:strCache>
            </c:strRef>
          </c:tx>
          <c:spPr>
            <a:ln w="19050" cap="rnd">
              <a:solidFill>
                <a:schemeClr val="accent1"/>
              </a:solidFill>
              <a:round/>
            </a:ln>
            <a:effectLst/>
          </c:spPr>
          <c:marker>
            <c:symbol val="none"/>
          </c:marker>
          <c:xVal>
            <c:numRef>
              <c:f>Task3!$A$25:$A$33</c:f>
              <c:numCache>
                <c:formatCode>0%</c:formatCode>
                <c:ptCount val="9"/>
                <c:pt idx="0">
                  <c:v>-0.2</c:v>
                </c:pt>
                <c:pt idx="1">
                  <c:v>-0.15</c:v>
                </c:pt>
                <c:pt idx="2">
                  <c:v>-0.1</c:v>
                </c:pt>
                <c:pt idx="3">
                  <c:v>-0.05</c:v>
                </c:pt>
                <c:pt idx="4">
                  <c:v>0</c:v>
                </c:pt>
                <c:pt idx="5">
                  <c:v>0.05</c:v>
                </c:pt>
                <c:pt idx="6">
                  <c:v>0.1</c:v>
                </c:pt>
                <c:pt idx="7">
                  <c:v>0.15</c:v>
                </c:pt>
                <c:pt idx="8">
                  <c:v>0.2</c:v>
                </c:pt>
              </c:numCache>
            </c:numRef>
          </c:xVal>
          <c:yVal>
            <c:numRef>
              <c:f>Task3!$D$25:$D$33</c:f>
              <c:numCache>
                <c:formatCode>0%</c:formatCode>
                <c:ptCount val="9"/>
                <c:pt idx="0">
                  <c:v>-4.1392285983066907E-2</c:v>
                </c:pt>
                <c:pt idx="1">
                  <c:v>-3.1984948259642675E-2</c:v>
                </c:pt>
                <c:pt idx="2">
                  <c:v>-2.2577610536218269E-2</c:v>
                </c:pt>
                <c:pt idx="3">
                  <c:v>-1.0348071495766812E-2</c:v>
                </c:pt>
                <c:pt idx="4">
                  <c:v>0</c:v>
                </c:pt>
                <c:pt idx="5">
                  <c:v>1.0348071495766643E-2</c:v>
                </c:pt>
                <c:pt idx="6">
                  <c:v>2.0696142991533287E-2</c:v>
                </c:pt>
                <c:pt idx="7">
                  <c:v>3.2925682031984913E-2</c:v>
                </c:pt>
                <c:pt idx="8">
                  <c:v>4.421448730009396E-2</c:v>
                </c:pt>
              </c:numCache>
            </c:numRef>
          </c:yVal>
          <c:smooth val="0"/>
        </c:ser>
        <c:ser>
          <c:idx val="1"/>
          <c:order val="1"/>
          <c:tx>
            <c:strRef>
              <c:f>Task3!$F$24</c:f>
              <c:strCache>
                <c:ptCount val="1"/>
                <c:pt idx="0">
                  <c:v>% Error Int. Delay</c:v>
                </c:pt>
              </c:strCache>
            </c:strRef>
          </c:tx>
          <c:spPr>
            <a:ln w="19050" cap="rnd">
              <a:solidFill>
                <a:schemeClr val="accent2"/>
              </a:solidFill>
              <a:round/>
            </a:ln>
            <a:effectLst/>
          </c:spPr>
          <c:marker>
            <c:symbol val="none"/>
          </c:marker>
          <c:xVal>
            <c:numRef>
              <c:f>Task3!$A$25:$A$33</c:f>
              <c:numCache>
                <c:formatCode>0%</c:formatCode>
                <c:ptCount val="9"/>
                <c:pt idx="0">
                  <c:v>-0.2</c:v>
                </c:pt>
                <c:pt idx="1">
                  <c:v>-0.15</c:v>
                </c:pt>
                <c:pt idx="2">
                  <c:v>-0.1</c:v>
                </c:pt>
                <c:pt idx="3">
                  <c:v>-0.05</c:v>
                </c:pt>
                <c:pt idx="4">
                  <c:v>0</c:v>
                </c:pt>
                <c:pt idx="5">
                  <c:v>0.05</c:v>
                </c:pt>
                <c:pt idx="6">
                  <c:v>0.1</c:v>
                </c:pt>
                <c:pt idx="7">
                  <c:v>0.15</c:v>
                </c:pt>
                <c:pt idx="8">
                  <c:v>0.2</c:v>
                </c:pt>
              </c:numCache>
            </c:numRef>
          </c:xVal>
          <c:yVal>
            <c:numRef>
              <c:f>Task3!$F$25:$F$33</c:f>
              <c:numCache>
                <c:formatCode>0%</c:formatCode>
                <c:ptCount val="9"/>
                <c:pt idx="0">
                  <c:v>-2.6541764246682267E-2</c:v>
                </c:pt>
                <c:pt idx="1">
                  <c:v>-2.02966432474629E-2</c:v>
                </c:pt>
                <c:pt idx="2">
                  <c:v>-1.4051522248243537E-2</c:v>
                </c:pt>
                <c:pt idx="3">
                  <c:v>-7.0257611241217686E-3</c:v>
                </c:pt>
                <c:pt idx="4">
                  <c:v>0</c:v>
                </c:pt>
                <c:pt idx="5">
                  <c:v>6.2451209992193651E-3</c:v>
                </c:pt>
                <c:pt idx="6">
                  <c:v>1.3270882123341134E-2</c:v>
                </c:pt>
                <c:pt idx="7">
                  <c:v>2.1077283372365304E-2</c:v>
                </c:pt>
                <c:pt idx="8">
                  <c:v>2.8103044496487074E-2</c:v>
                </c:pt>
              </c:numCache>
            </c:numRef>
          </c:yVal>
          <c:smooth val="0"/>
        </c:ser>
        <c:dLbls>
          <c:showLegendKey val="0"/>
          <c:showVal val="0"/>
          <c:showCatName val="0"/>
          <c:showSerName val="0"/>
          <c:showPercent val="0"/>
          <c:showBubbleSize val="0"/>
        </c:dLbls>
        <c:axId val="527110992"/>
        <c:axId val="527112672"/>
      </c:scatterChart>
      <c:valAx>
        <c:axId val="527110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t>
                </a:r>
                <a:r>
                  <a:rPr lang="en-US" baseline="0"/>
                  <a:t> Error in SBLT Vol</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112672"/>
        <c:crosses val="autoZero"/>
        <c:crossBetween val="midCat"/>
      </c:valAx>
      <c:valAx>
        <c:axId val="527112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Error in Resluts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1109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27</xdr:row>
      <xdr:rowOff>9525</xdr:rowOff>
    </xdr:from>
    <xdr:to>
      <xdr:col>6</xdr:col>
      <xdr:colOff>333375</xdr:colOff>
      <xdr:row>34</xdr:row>
      <xdr:rowOff>57150</xdr:rowOff>
    </xdr:to>
    <xdr:sp macro="" textlink="">
      <xdr:nvSpPr>
        <xdr:cNvPr id="2" name="TextBox 1"/>
        <xdr:cNvSpPr txBox="1"/>
      </xdr:nvSpPr>
      <xdr:spPr>
        <a:xfrm>
          <a:off x="66675" y="5219700"/>
          <a:ext cx="4962525"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Description</a:t>
          </a:r>
          <a:r>
            <a:rPr lang="en-US" sz="1100" b="1" baseline="0"/>
            <a:t> of results</a:t>
          </a:r>
        </a:p>
        <a:p>
          <a:endParaRPr lang="en-US" sz="1100" baseline="0"/>
        </a:p>
        <a:p>
          <a:r>
            <a:rPr lang="en-US" sz="1100" baseline="0"/>
            <a:t>Each leg of the intersection has low delay (between 10 and 14 seconds) and LOS of B. The intersection as well has low delay (about 13 seconds) and LOS of B. This means that the intersection is operating much below capacity, shown again by the degree of utilization for each leg being much less than 1.00. Each leg should also have short queue lengths and the intersection should operate very well.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12</xdr:row>
      <xdr:rowOff>171450</xdr:rowOff>
    </xdr:from>
    <xdr:to>
      <xdr:col>7</xdr:col>
      <xdr:colOff>323850</xdr:colOff>
      <xdr:row>16</xdr:row>
      <xdr:rowOff>28575</xdr:rowOff>
    </xdr:to>
    <xdr:sp macro="" textlink="">
      <xdr:nvSpPr>
        <xdr:cNvPr id="2" name="TextBox 1"/>
        <xdr:cNvSpPr txBox="1"/>
      </xdr:nvSpPr>
      <xdr:spPr>
        <a:xfrm>
          <a:off x="104775" y="2495550"/>
          <a:ext cx="44862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a:t>
          </a:r>
          <a:r>
            <a:rPr lang="en-US" sz="1100" baseline="0"/>
            <a:t> Task 2, I will vary the error of the left turn volumes on the southbound approach from -20% to 20% and see what percent error that has on the delay of the southbound approach and the intersection overall.</a:t>
          </a:r>
          <a:endParaRPr lang="en-US" sz="1100"/>
        </a:p>
      </xdr:txBody>
    </xdr:sp>
    <xdr:clientData/>
  </xdr:twoCellAnchor>
  <xdr:twoCellAnchor>
    <xdr:from>
      <xdr:col>8</xdr:col>
      <xdr:colOff>209550</xdr:colOff>
      <xdr:row>12</xdr:row>
      <xdr:rowOff>66674</xdr:rowOff>
    </xdr:from>
    <xdr:to>
      <xdr:col>20</xdr:col>
      <xdr:colOff>19050</xdr:colOff>
      <xdr:row>37</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33</xdr:row>
      <xdr:rowOff>57150</xdr:rowOff>
    </xdr:from>
    <xdr:to>
      <xdr:col>5</xdr:col>
      <xdr:colOff>1028700</xdr:colOff>
      <xdr:row>40</xdr:row>
      <xdr:rowOff>9525</xdr:rowOff>
    </xdr:to>
    <xdr:sp macro="" textlink="">
      <xdr:nvSpPr>
        <xdr:cNvPr id="4" name="TextBox 3"/>
        <xdr:cNvSpPr txBox="1"/>
      </xdr:nvSpPr>
      <xdr:spPr>
        <a:xfrm>
          <a:off x="228600" y="6381750"/>
          <a:ext cx="5200650"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a:t>
          </a:r>
          <a:r>
            <a:rPr lang="en-US" sz="1100" baseline="0"/>
            <a:t>n error in the SBLT volume that increases the volume results in increases in SB and intersection delay. An error in the SBLT volume that decreases the volume results in decreases in SB and intersection delay. An error of +/- 20% in the SBLT volume produces an error of +/-4% in SB delay and +/-3% in intersection delay. This error wasn't enough to change the LOS of the approach or the the intersection. Overall, the delays of the the SB approach and the intersection weren't very sensitive to the error of the SBLT.</a:t>
          </a:r>
          <a:endParaRPr lang="en-US" sz="1100"/>
        </a:p>
      </xdr:txBody>
    </xdr:sp>
    <xdr:clientData/>
  </xdr:twoCellAnchor>
</xdr:wsDr>
</file>

<file path=xl/queryTables/queryTable1.xml><?xml version="1.0" encoding="utf-8"?>
<queryTable xmlns="http://schemas.openxmlformats.org/spreadsheetml/2006/main" name="CE572_BenSonnen_Assignment3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26" sqref="C26"/>
    </sheetView>
  </sheetViews>
  <sheetFormatPr defaultRowHeight="15" x14ac:dyDescent="0.25"/>
  <cols>
    <col min="1" max="1" width="20.140625" bestFit="1" customWidth="1"/>
    <col min="2" max="2" width="10.28515625" bestFit="1" customWidth="1"/>
    <col min="3" max="3" width="11.28515625" bestFit="1" customWidth="1"/>
    <col min="4" max="5" width="11.85546875" bestFit="1" customWidth="1"/>
    <col min="6" max="6" width="5" bestFit="1" customWidth="1"/>
  </cols>
  <sheetData>
    <row r="1" spans="1:5" x14ac:dyDescent="0.25">
      <c r="A1" s="2" t="s">
        <v>0</v>
      </c>
    </row>
    <row r="2" spans="1:5" x14ac:dyDescent="0.25">
      <c r="A2" s="2" t="s">
        <v>9</v>
      </c>
    </row>
    <row r="3" spans="1:5" x14ac:dyDescent="0.25">
      <c r="A3" t="s">
        <v>7</v>
      </c>
    </row>
    <row r="4" spans="1:5" x14ac:dyDescent="0.25">
      <c r="A4" t="s">
        <v>8</v>
      </c>
    </row>
    <row r="5" spans="1:5" x14ac:dyDescent="0.25">
      <c r="A5" s="2" t="s">
        <v>10</v>
      </c>
    </row>
    <row r="6" spans="1:5" x14ac:dyDescent="0.25">
      <c r="A6" s="1"/>
      <c r="B6" s="1" t="s">
        <v>4</v>
      </c>
      <c r="C6" s="1" t="s">
        <v>5</v>
      </c>
      <c r="D6" s="1" t="s">
        <v>6</v>
      </c>
    </row>
    <row r="7" spans="1:5" x14ac:dyDescent="0.25">
      <c r="A7" s="1" t="s">
        <v>1</v>
      </c>
      <c r="B7" s="1">
        <v>50</v>
      </c>
      <c r="C7" s="1">
        <v>100</v>
      </c>
      <c r="D7" s="1">
        <v>0</v>
      </c>
    </row>
    <row r="8" spans="1:5" x14ac:dyDescent="0.25">
      <c r="A8" s="1" t="s">
        <v>2</v>
      </c>
      <c r="B8" s="1">
        <v>300</v>
      </c>
      <c r="C8" s="1">
        <v>0</v>
      </c>
      <c r="D8" s="1">
        <v>300</v>
      </c>
    </row>
    <row r="9" spans="1:5" x14ac:dyDescent="0.25">
      <c r="A9" s="1" t="s">
        <v>3</v>
      </c>
      <c r="B9" s="1">
        <v>0</v>
      </c>
      <c r="C9" s="1">
        <v>50</v>
      </c>
      <c r="D9" s="1">
        <v>100</v>
      </c>
    </row>
    <row r="10" spans="1:5" x14ac:dyDescent="0.25">
      <c r="A10" s="4" t="s">
        <v>11</v>
      </c>
    </row>
    <row r="11" spans="1:5" x14ac:dyDescent="0.25">
      <c r="A11" s="3" t="s">
        <v>12</v>
      </c>
      <c r="B11">
        <v>0.95</v>
      </c>
    </row>
    <row r="12" spans="1:5" ht="18" x14ac:dyDescent="0.35">
      <c r="A12" s="3" t="s">
        <v>13</v>
      </c>
      <c r="B12" s="5">
        <v>0.02</v>
      </c>
    </row>
    <row r="14" spans="1:5" x14ac:dyDescent="0.25">
      <c r="A14" s="2" t="s">
        <v>14</v>
      </c>
    </row>
    <row r="15" spans="1:5" x14ac:dyDescent="0.25">
      <c r="A15" s="1"/>
      <c r="B15" s="1"/>
      <c r="C15" s="1" t="s">
        <v>15</v>
      </c>
      <c r="D15" s="1" t="s">
        <v>16</v>
      </c>
      <c r="E15" s="1" t="s">
        <v>17</v>
      </c>
    </row>
    <row r="16" spans="1:5" x14ac:dyDescent="0.25">
      <c r="A16" s="1"/>
      <c r="B16" s="1"/>
      <c r="C16" s="1" t="s">
        <v>18</v>
      </c>
      <c r="D16" s="1" t="s">
        <v>18</v>
      </c>
      <c r="E16" s="1" t="s">
        <v>18</v>
      </c>
    </row>
    <row r="17" spans="1:6" x14ac:dyDescent="0.25">
      <c r="A17" s="1" t="s">
        <v>25</v>
      </c>
      <c r="B17" s="1"/>
      <c r="C17" s="1">
        <v>367</v>
      </c>
      <c r="D17" s="1">
        <v>420</v>
      </c>
      <c r="E17" s="1">
        <v>157</v>
      </c>
    </row>
    <row r="18" spans="1:6" x14ac:dyDescent="0.25">
      <c r="A18" s="1" t="s">
        <v>26</v>
      </c>
      <c r="B18" s="1"/>
      <c r="C18" s="1">
        <v>3</v>
      </c>
      <c r="D18" s="1">
        <v>2.7</v>
      </c>
      <c r="E18" s="1">
        <v>3.7</v>
      </c>
    </row>
    <row r="19" spans="1:6" x14ac:dyDescent="0.25">
      <c r="A19" s="1" t="s">
        <v>27</v>
      </c>
      <c r="B19" s="1"/>
      <c r="C19" s="1">
        <v>0.51</v>
      </c>
      <c r="D19" s="1">
        <v>0.55000000000000004</v>
      </c>
      <c r="E19" s="1">
        <v>0.25</v>
      </c>
    </row>
    <row r="20" spans="1:6" x14ac:dyDescent="0.25">
      <c r="A20" s="1" t="s">
        <v>28</v>
      </c>
      <c r="B20" s="1"/>
      <c r="C20" s="1">
        <v>4.97</v>
      </c>
      <c r="D20" s="1">
        <v>4.75</v>
      </c>
      <c r="E20" s="1">
        <v>5.73</v>
      </c>
    </row>
    <row r="21" spans="1:6" x14ac:dyDescent="0.25">
      <c r="A21" s="1" t="s">
        <v>19</v>
      </c>
      <c r="B21" s="1"/>
      <c r="C21" s="1">
        <v>617</v>
      </c>
      <c r="D21" s="1">
        <v>670</v>
      </c>
      <c r="E21" s="1">
        <v>407</v>
      </c>
    </row>
    <row r="22" spans="1:6" x14ac:dyDescent="0.25">
      <c r="A22" s="1" t="s">
        <v>20</v>
      </c>
      <c r="B22" s="1"/>
      <c r="C22" s="1">
        <v>12.97</v>
      </c>
      <c r="D22" s="1">
        <v>13.48</v>
      </c>
      <c r="E22" s="1">
        <v>10.63</v>
      </c>
    </row>
    <row r="23" spans="1:6" ht="15.75" thickBot="1" x14ac:dyDescent="0.3">
      <c r="A23" s="6" t="s">
        <v>21</v>
      </c>
      <c r="B23" s="6"/>
      <c r="C23" s="6" t="s">
        <v>22</v>
      </c>
      <c r="D23" s="6" t="s">
        <v>22</v>
      </c>
      <c r="E23" s="6" t="s">
        <v>22</v>
      </c>
    </row>
    <row r="24" spans="1:6" x14ac:dyDescent="0.25">
      <c r="A24" s="10" t="s">
        <v>23</v>
      </c>
      <c r="B24" s="11" t="s">
        <v>20</v>
      </c>
      <c r="C24" s="11">
        <v>12.97</v>
      </c>
      <c r="D24" s="11">
        <v>13.48</v>
      </c>
      <c r="E24" s="12">
        <v>10.63</v>
      </c>
    </row>
    <row r="25" spans="1:6" ht="15.75" thickBot="1" x14ac:dyDescent="0.3">
      <c r="A25" s="13"/>
      <c r="B25" s="14" t="s">
        <v>21</v>
      </c>
      <c r="C25" s="14" t="s">
        <v>22</v>
      </c>
      <c r="D25" s="14" t="s">
        <v>22</v>
      </c>
      <c r="E25" s="15" t="s">
        <v>22</v>
      </c>
    </row>
    <row r="26" spans="1:6" ht="15.75" thickBot="1" x14ac:dyDescent="0.3">
      <c r="A26" s="7" t="s">
        <v>24</v>
      </c>
      <c r="B26" s="8" t="s">
        <v>20</v>
      </c>
      <c r="C26" s="8">
        <v>12.81</v>
      </c>
      <c r="D26" s="8" t="s">
        <v>24</v>
      </c>
      <c r="E26" s="8" t="s">
        <v>21</v>
      </c>
      <c r="F26" s="9" t="s">
        <v>22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topLeftCell="A7" workbookViewId="0">
      <selection activeCell="E40" sqref="E40"/>
    </sheetView>
  </sheetViews>
  <sheetFormatPr defaultRowHeight="15" x14ac:dyDescent="0.25"/>
  <cols>
    <col min="1" max="1" width="23.5703125" bestFit="1" customWidth="1"/>
    <col min="2" max="2" width="9" bestFit="1" customWidth="1"/>
    <col min="3" max="3" width="8.5703125" bestFit="1" customWidth="1"/>
    <col min="4" max="4" width="15.42578125" bestFit="1" customWidth="1"/>
    <col min="5" max="5" width="9.42578125" bestFit="1" customWidth="1"/>
    <col min="6" max="6" width="16.28515625" bestFit="1" customWidth="1"/>
  </cols>
  <sheetData>
    <row r="1" spans="1:4" x14ac:dyDescent="0.25">
      <c r="A1" s="2" t="s">
        <v>0</v>
      </c>
    </row>
    <row r="2" spans="1:4" x14ac:dyDescent="0.25">
      <c r="A2" s="2" t="s">
        <v>9</v>
      </c>
    </row>
    <row r="3" spans="1:4" x14ac:dyDescent="0.25">
      <c r="A3" t="s">
        <v>7</v>
      </c>
    </row>
    <row r="4" spans="1:4" x14ac:dyDescent="0.25">
      <c r="A4" t="s">
        <v>8</v>
      </c>
    </row>
    <row r="5" spans="1:4" x14ac:dyDescent="0.25">
      <c r="A5" s="2" t="s">
        <v>10</v>
      </c>
    </row>
    <row r="6" spans="1:4" x14ac:dyDescent="0.25">
      <c r="A6" s="1"/>
      <c r="B6" s="1" t="s">
        <v>4</v>
      </c>
      <c r="C6" s="1" t="s">
        <v>5</v>
      </c>
      <c r="D6" s="1" t="s">
        <v>6</v>
      </c>
    </row>
    <row r="7" spans="1:4" x14ac:dyDescent="0.25">
      <c r="A7" s="1" t="s">
        <v>1</v>
      </c>
      <c r="B7" s="1">
        <v>50</v>
      </c>
      <c r="C7" s="1">
        <v>100</v>
      </c>
      <c r="D7" s="1">
        <v>0</v>
      </c>
    </row>
    <row r="8" spans="1:4" x14ac:dyDescent="0.25">
      <c r="A8" s="1" t="s">
        <v>2</v>
      </c>
      <c r="B8" s="1">
        <v>300</v>
      </c>
      <c r="C8" s="1">
        <v>0</v>
      </c>
      <c r="D8" s="1">
        <v>300</v>
      </c>
    </row>
    <row r="9" spans="1:4" x14ac:dyDescent="0.25">
      <c r="A9" s="1" t="s">
        <v>3</v>
      </c>
      <c r="B9" s="1">
        <v>0</v>
      </c>
      <c r="C9" s="1">
        <v>50</v>
      </c>
      <c r="D9" s="1">
        <v>100</v>
      </c>
    </row>
    <row r="10" spans="1:4" x14ac:dyDescent="0.25">
      <c r="A10" s="4" t="s">
        <v>11</v>
      </c>
    </row>
    <row r="11" spans="1:4" x14ac:dyDescent="0.25">
      <c r="A11" s="3" t="s">
        <v>12</v>
      </c>
      <c r="B11">
        <v>0.95</v>
      </c>
    </row>
    <row r="12" spans="1:4" ht="18" x14ac:dyDescent="0.35">
      <c r="A12" s="3" t="s">
        <v>13</v>
      </c>
      <c r="B12" s="5">
        <v>0.02</v>
      </c>
    </row>
    <row r="18" spans="1:6" x14ac:dyDescent="0.25">
      <c r="A18" s="2" t="s">
        <v>14</v>
      </c>
    </row>
    <row r="19" spans="1:6" x14ac:dyDescent="0.25">
      <c r="A19" t="s">
        <v>29</v>
      </c>
    </row>
    <row r="20" spans="1:6" x14ac:dyDescent="0.25">
      <c r="A20" s="1"/>
      <c r="B20" s="1" t="s">
        <v>20</v>
      </c>
    </row>
    <row r="21" spans="1:6" x14ac:dyDescent="0.25">
      <c r="A21" s="1" t="s">
        <v>30</v>
      </c>
      <c r="B21" s="1">
        <v>10.63</v>
      </c>
    </row>
    <row r="22" spans="1:6" x14ac:dyDescent="0.25">
      <c r="A22" s="1" t="s">
        <v>24</v>
      </c>
      <c r="B22" s="1">
        <v>12.81</v>
      </c>
    </row>
    <row r="24" spans="1:6" x14ac:dyDescent="0.25">
      <c r="A24" s="1" t="s">
        <v>32</v>
      </c>
      <c r="B24" s="1" t="s">
        <v>31</v>
      </c>
      <c r="C24" s="1" t="s">
        <v>33</v>
      </c>
      <c r="D24" s="1" t="s">
        <v>34</v>
      </c>
      <c r="E24" s="1" t="s">
        <v>35</v>
      </c>
      <c r="F24" s="1" t="s">
        <v>36</v>
      </c>
    </row>
    <row r="25" spans="1:6" x14ac:dyDescent="0.25">
      <c r="A25" s="16">
        <v>-0.2</v>
      </c>
      <c r="B25" s="1">
        <f>$C$7+(A25*$C$7)</f>
        <v>80</v>
      </c>
      <c r="C25" s="1">
        <v>10.19</v>
      </c>
      <c r="D25" s="17">
        <f>(C25-$B$21)/$B$21</f>
        <v>-4.1392285983066907E-2</v>
      </c>
      <c r="E25" s="1">
        <v>12.47</v>
      </c>
      <c r="F25" s="17">
        <f>(E25-$B$22)/$B$22</f>
        <v>-2.6541764246682267E-2</v>
      </c>
    </row>
    <row r="26" spans="1:6" x14ac:dyDescent="0.25">
      <c r="A26" s="16">
        <v>-0.15</v>
      </c>
      <c r="B26" s="1">
        <f t="shared" ref="B26:B33" si="0">$C$7+(A26*$C$7)</f>
        <v>85</v>
      </c>
      <c r="C26" s="1">
        <v>10.29</v>
      </c>
      <c r="D26" s="17">
        <f t="shared" ref="D26:D33" si="1">(C26-$B$21)/$B$21</f>
        <v>-3.1984948259642675E-2</v>
      </c>
      <c r="E26" s="1">
        <v>12.55</v>
      </c>
      <c r="F26" s="17">
        <f t="shared" ref="F26:F33" si="2">(E26-$B$22)/$B$22</f>
        <v>-2.02966432474629E-2</v>
      </c>
    </row>
    <row r="27" spans="1:6" x14ac:dyDescent="0.25">
      <c r="A27" s="16">
        <v>-0.1</v>
      </c>
      <c r="B27" s="1">
        <f t="shared" si="0"/>
        <v>90</v>
      </c>
      <c r="C27" s="1">
        <v>10.39</v>
      </c>
      <c r="D27" s="17">
        <f t="shared" si="1"/>
        <v>-2.2577610536218269E-2</v>
      </c>
      <c r="E27" s="1">
        <v>12.63</v>
      </c>
      <c r="F27" s="17">
        <f t="shared" si="2"/>
        <v>-1.4051522248243537E-2</v>
      </c>
    </row>
    <row r="28" spans="1:6" x14ac:dyDescent="0.25">
      <c r="A28" s="16">
        <v>-0.05</v>
      </c>
      <c r="B28" s="1">
        <f t="shared" si="0"/>
        <v>95</v>
      </c>
      <c r="C28" s="1">
        <v>10.52</v>
      </c>
      <c r="D28" s="17">
        <f t="shared" si="1"/>
        <v>-1.0348071495766812E-2</v>
      </c>
      <c r="E28" s="1">
        <v>12.72</v>
      </c>
      <c r="F28" s="17">
        <f t="shared" si="2"/>
        <v>-7.0257611241217686E-3</v>
      </c>
    </row>
    <row r="29" spans="1:6" x14ac:dyDescent="0.25">
      <c r="A29" s="16">
        <v>0</v>
      </c>
      <c r="B29" s="1">
        <f t="shared" si="0"/>
        <v>100</v>
      </c>
      <c r="C29" s="1">
        <v>10.63</v>
      </c>
      <c r="D29" s="17">
        <f t="shared" si="1"/>
        <v>0</v>
      </c>
      <c r="E29" s="1">
        <v>12.81</v>
      </c>
      <c r="F29" s="17">
        <f t="shared" si="2"/>
        <v>0</v>
      </c>
    </row>
    <row r="30" spans="1:6" x14ac:dyDescent="0.25">
      <c r="A30" s="16">
        <v>0.05</v>
      </c>
      <c r="B30" s="1">
        <f t="shared" si="0"/>
        <v>105</v>
      </c>
      <c r="C30" s="1">
        <v>10.74</v>
      </c>
      <c r="D30" s="17">
        <f t="shared" si="1"/>
        <v>1.0348071495766643E-2</v>
      </c>
      <c r="E30" s="1">
        <v>12.89</v>
      </c>
      <c r="F30" s="17">
        <f t="shared" si="2"/>
        <v>6.2451209992193651E-3</v>
      </c>
    </row>
    <row r="31" spans="1:6" x14ac:dyDescent="0.25">
      <c r="A31" s="16">
        <v>0.1</v>
      </c>
      <c r="B31" s="1">
        <f t="shared" si="0"/>
        <v>110</v>
      </c>
      <c r="C31" s="1">
        <v>10.85</v>
      </c>
      <c r="D31" s="17">
        <f t="shared" si="1"/>
        <v>2.0696142991533287E-2</v>
      </c>
      <c r="E31" s="1">
        <v>12.98</v>
      </c>
      <c r="F31" s="17">
        <f t="shared" si="2"/>
        <v>1.3270882123341134E-2</v>
      </c>
    </row>
    <row r="32" spans="1:6" x14ac:dyDescent="0.25">
      <c r="A32" s="16">
        <v>0.15</v>
      </c>
      <c r="B32" s="1">
        <f t="shared" si="0"/>
        <v>115</v>
      </c>
      <c r="C32" s="1">
        <v>10.98</v>
      </c>
      <c r="D32" s="17">
        <f t="shared" si="1"/>
        <v>3.2925682031984913E-2</v>
      </c>
      <c r="E32" s="1">
        <v>13.08</v>
      </c>
      <c r="F32" s="17">
        <f t="shared" si="2"/>
        <v>2.1077283372365304E-2</v>
      </c>
    </row>
    <row r="33" spans="1:6" x14ac:dyDescent="0.25">
      <c r="A33" s="16">
        <v>0.2</v>
      </c>
      <c r="B33" s="1">
        <f t="shared" si="0"/>
        <v>120</v>
      </c>
      <c r="C33" s="1">
        <v>11.1</v>
      </c>
      <c r="D33" s="17">
        <f t="shared" si="1"/>
        <v>4.421448730009396E-2</v>
      </c>
      <c r="E33" s="1">
        <v>13.17</v>
      </c>
      <c r="F33" s="17">
        <f t="shared" si="2"/>
        <v>2.8103044496487074E-2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Task2</vt:lpstr>
      <vt:lpstr>Task3</vt:lpstr>
      <vt:lpstr>Task2!CE572_BenSonnen_Assignment31</vt:lpstr>
    </vt:vector>
  </TitlesOfParts>
  <Company>University of Idaho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Sonnen, Benjamin (sonn2782@vandals.uidaho.edu)</dc:creator>
  <cp:lastModifiedBy>Sonnen, Benjamin (sonn2782@vandals.uidaho.edu)</cp:lastModifiedBy>
  <dcterms:created xsi:type="dcterms:W3CDTF">2015-03-24T19:01:01Z</dcterms:created>
  <dcterms:modified xsi:type="dcterms:W3CDTF">2015-03-24T19:39:17Z</dcterms:modified>
</cp:coreProperties>
</file>